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R56100sv001\E1_SEIBI02\03_防災第2\01_係長\Ｒ６\#委託業務\13_Ｒ６徳耕　震災対策　徳島２７　地質調査業務　\"/>
    </mc:Choice>
  </mc:AlternateContent>
  <bookViews>
    <workbookView xWindow="912" yWindow="-12" windowWidth="18888" windowHeight="6036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業務委託費内訳書!$A$1:$G$88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業務委託費内訳書!$G$88</definedName>
    <definedName name="内訳書工事価格総計" localSheetId="0">業務委託費内訳書!$G$87</definedName>
    <definedName name="内訳書工事価格総計通番" localSheetId="0">業務委託費内訳書!$I$87</definedName>
    <definedName name="内訳書工事価格総計名称" localSheetId="0">業務委託費内訳書!$A$87</definedName>
    <definedName name="内訳書工事価格通番" localSheetId="0">業務委託費内訳書!$I$88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86"/>
  <c r="G82"/>
  <c r="G79"/>
  <c r="G78"/>
  <c r="G77"/>
  <c r="G76"/>
  <c r="G73"/>
  <c r="G68"/>
  <c r="G67"/>
  <c r="G66"/>
  <c r="G65"/>
  <c r="G64"/>
  <c r="G63"/>
  <c r="G87"/>
  <c r="G10"/>
  <c r="G11"/>
  <c r="G12"/>
  <c r="G13"/>
  <c r="G14"/>
  <c r="G15"/>
  <c r="G16"/>
  <c r="G22"/>
  <c r="G27"/>
  <c r="G29"/>
  <c r="G31"/>
  <c r="G33"/>
  <c r="G42"/>
  <c r="G43"/>
  <c r="G44"/>
  <c r="G45"/>
  <c r="G46"/>
  <c r="G49"/>
  <c r="G52"/>
  <c r="G57"/>
  <c r="G58"/>
  <c r="G59"/>
  <c r="G60"/>
  <c r="G62"/>
  <c r="G88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<sst xmlns="http://schemas.openxmlformats.org/spreadsheetml/2006/main">
  <si>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</si>
  <si>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</si>
  <si>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</si>
  <si>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</si>
  <si>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</si>
  <si>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Ｒ６徳耕　震災対策　徳島２７　ため池地質調査業務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</si>
  <si>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</si>
  <si>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</si>
  <si>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</si>
  <si>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</si>
  <si>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</si>
  <si>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</si>
  <si>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一般調査業務費
_x000d_</t>
  </si>
  <si>
    <t>式</t>
  </si>
  <si>
    <t>純調査業務費
_x000d_</t>
  </si>
  <si>
    <t>直接調査費
_x000d_</t>
  </si>
  <si>
    <t>直接人件費～機械経費
_x000d_</t>
  </si>
  <si>
    <t>地質調査ボーリング
_x000d_</t>
  </si>
  <si>
    <t>【機械ボーリング（地質調査用）】
_x000d_土質ﾎﾞｰﾘﾝｸﾞ(ｵｰﾙｺｱ),φ66,粘性土・シルト</t>
  </si>
  <si>
    <t>ｍ</t>
  </si>
  <si>
    <t>【機械ボーリング（地質調査用）】
_x000d_土質ﾎﾞｰﾘﾝｸﾞ(ｵｰﾙｺｱ),φ66,固結シルト・固結粘土</t>
  </si>
  <si>
    <t>【機械ボーリング（地質調査用）】
_x000d_岩盤ﾎﾞｰﾘﾝｸﾞ(ｵｰﾙｺｱ),φ66,,軟岩</t>
  </si>
  <si>
    <t>【機械ボーリング（地質調査用）】
_x000d_土質ﾎﾞｰﾘﾝｸﾞ(ﾉﾝｺｱ),φ86,粘性土・シルト</t>
  </si>
  <si>
    <t>【機械ボーリング（地質調査用）】
_x000d_土質ﾎﾞｰﾘﾝｸﾞ(ﾉﾝｺｱ),φ116,固結シルト・固結粘土</t>
  </si>
  <si>
    <t>原位置試験
_x000d_</t>
  </si>
  <si>
    <t>【サウンディング及び原位置試験】
_x000d_標準貫入試験,粘性土・シルト</t>
  </si>
  <si>
    <t>回</t>
  </si>
  <si>
    <t>【サウンディング及び原位置試験】
_x000d_標準貫入試験,固結シルト・固結粘土</t>
  </si>
  <si>
    <t>【サウンディング及び原位置試験】
_x000d_標準貫入試験,軟岩</t>
  </si>
  <si>
    <t>【サウンディング及び原位置試験】
_x000d_現場透水試験,ケーシング法</t>
  </si>
  <si>
    <t>サンブリング
_x000d_</t>
  </si>
  <si>
    <t>【サンプリング】
_x000d_ﾃﾞﾆｿﾝｻﾝﾌﾟﾘﾝｸﾞ</t>
  </si>
  <si>
    <t>本</t>
  </si>
  <si>
    <t>資料整理取りまとめ
_x000d_</t>
  </si>
  <si>
    <t>【資料整理とりまとめ(一般調査業務費)】
_x000d_3,0</t>
  </si>
  <si>
    <t>業務</t>
  </si>
  <si>
    <t>断面図等作成
_x000d_</t>
  </si>
  <si>
    <t>【断面図等の作成(一般調査業務費)】
_x000d_3,0</t>
  </si>
  <si>
    <t>室内試験
_x000d_</t>
  </si>
  <si>
    <t>室内土質試験　土粒子の密度試験
_x000d_JIS A 1202 ３個／試料</t>
  </si>
  <si>
    <t>試料</t>
  </si>
  <si>
    <t>室内土質試験　土の含水比試験
_x000d_JIS A 1203 ３個／試料</t>
  </si>
  <si>
    <t>室内土質試験　土の粒度試験
_x000d_沈降分析（ふるい分析含）</t>
  </si>
  <si>
    <t>室内土質試験　土の液性限界試験
_x000d_JIS A 1205 ６点／試料</t>
  </si>
  <si>
    <t>室内土質試験　土の塑性限界試験
_x000d_JIS A 1205 ３個／試料</t>
  </si>
  <si>
    <t>室内土質試験　土の湿潤密度試験
_x000d_Ａ法（ノギス法）　３個／試料</t>
  </si>
  <si>
    <t>三軸圧縮試験　ＣＵ試験
_x000d_径５０mm(間げき水圧測定含む)</t>
  </si>
  <si>
    <t>直接経費（電子成果品作成費）
_x000d_</t>
  </si>
  <si>
    <t>間接調査費
_x000d_</t>
  </si>
  <si>
    <t>間接調査費（施工管理費以外）
_x000d_</t>
  </si>
  <si>
    <t>運搬費
_x000d_</t>
  </si>
  <si>
    <t>資材運搬
_x000d_</t>
  </si>
  <si>
    <t>現場内小運搬
_x000d_</t>
  </si>
  <si>
    <t>【準備及び跡片付け】
_x000d_</t>
  </si>
  <si>
    <t>調査孔閉塞
_x000d_</t>
  </si>
  <si>
    <t>仮設工
_x000d_</t>
  </si>
  <si>
    <t>【足場仮設】
_x000d_平坦地足場</t>
  </si>
  <si>
    <t>箇所</t>
  </si>
  <si>
    <t>【足場仮設】
_x000d_傾斜地足場</t>
  </si>
  <si>
    <t>施工管理費
_x000d_</t>
  </si>
  <si>
    <t>諸経費
_x000d_</t>
  </si>
  <si>
    <t>一括計上価格
_x000d_</t>
  </si>
  <si>
    <t>地盤情報検定費
_x000d_</t>
  </si>
  <si>
    <t>【地盤情報検定費】
_x000d_Ａ検定</t>
  </si>
  <si>
    <t>調査業務価格
_x000d_</t>
  </si>
  <si>
    <t>業務原価
_x000d_</t>
  </si>
  <si>
    <t>直接原価
_x000d_</t>
  </si>
  <si>
    <t>直接人件費
_x000d_</t>
  </si>
  <si>
    <t>解析作業費
_x000d_</t>
  </si>
  <si>
    <t>【既存資料の収集・現地調査】
_x000d_3,0</t>
  </si>
  <si>
    <t>【資料整理とりまとめ(解析等調査業務費)】
_x000d_3,0</t>
  </si>
  <si>
    <t>【断面図等の作成(解析等調査業務)】
_x000d_3,0</t>
  </si>
  <si>
    <t>土質定数の設定
_x000d_</t>
  </si>
  <si>
    <t>打合せ（調査解析）
_x000d_</t>
  </si>
  <si>
    <t>打合せ（地質調査用）
_x000d_着手前・最終</t>
  </si>
  <si>
    <t>打合せ（地質調査用）
_x000d_中間</t>
  </si>
  <si>
    <t>直接経費
_x000d_</t>
  </si>
  <si>
    <t>旅費交通費（調査解析）
_x000d_</t>
  </si>
  <si>
    <t>打合せ（設計旅費・交通費)
_x000d_着手前・最終</t>
  </si>
  <si>
    <t>打合せ（設計旅費・交通費)
_x000d_中間</t>
  </si>
  <si>
    <t>その他
_x000d_</t>
  </si>
  <si>
    <t>電子納品版業務報告書作成
_x000d_</t>
  </si>
  <si>
    <t>その他原価
_x000d_</t>
  </si>
  <si>
    <t>一般管理費等
_x000d_</t>
  </si>
  <si>
    <t>解析業務価格
_x000d_</t>
  </si>
  <si>
    <t>業務価格総計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</si>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</sst>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3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hair">
        <color indexed="64"/>
      </bottom>
    </border>
    <border>
      <top style="hair">
        <color indexed="64"/>
      </top>
      <bottom style="hair">
        <color indexed="64"/>
      </bottom>
    </border>
    <border>
      <right style="hair">
        <color indexed="8"/>
      </right>
      <top style="hair">
        <color indexed="64"/>
      </top>
      <bottom style="hair">
        <color indexed="64"/>
      </bottom>
    </border>
    <border>
      <left style="hair">
        <color indexed="8"/>
      </left>
      <right style="hair">
        <color indexed="8"/>
      </right>
      <bottom style="hair">
        <color indexed="8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  <xf numFmtId="49" fontId="1" fillId="0" borderId="18" xfId="1" applyNumberFormat="1" applyFont="1" applyBorder="1" applyAlignment="1" applyProtection="1">
      <alignment vertical="top"/>
    </xf>
    <xf numFmtId="49" fontId="1" fillId="0" borderId="19" xfId="1" applyNumberFormat="1" applyFont="1" applyBorder="1" applyAlignment="1" applyProtection="1">
      <alignment vertical="top"/>
    </xf>
    <xf numFmtId="49" fontId="1" fillId="0" borderId="20" xfId="1" applyNumberFormat="1" applyFont="1" applyBorder="1" applyAlignment="1" applyProtection="1">
      <alignment vertical="top"/>
    </xf>
    <xf numFmtId="49" fontId="1" fillId="0" borderId="21" xfId="3" applyNumberFormat="1" applyFont="1" applyBorder="1" applyAlignment="1">
      <alignment horizontal="center"/>
    </xf>
    <xf numFmtId="171" fontId="1" fillId="0" borderId="21" xfId="3" applyNumberFormat="1" applyFont="1" applyBorder="1" applyAlignment="1">
      <alignment horizontal="center"/>
    </xf>
    <xf numFmtId="170" fontId="1" fillId="0" borderId="22" xfId="1" applyNumberFormat="1" applyFont="1" applyBorder="1" applyAlignment="1" applyProtection="1">
      <alignment horizontal="right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+G11+G56+G57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+G12+G42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+G13+G41</f>
        <v>0</v>
      </c>
      <c r="H12" s="21"/>
      <c r="I12" s="22">
        <v>3</v>
      </c>
      <c r="J12" s="22"/>
    </row>
    <row r="13" ht="42" customHeight="1">
      <c r="A13" s="15" t="s">
        <v>16</v>
      </c>
      <c r="B13" s="16"/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1</v>
      </c>
    </row>
    <row r="14" ht="42" customHeight="1">
      <c r="A14" s="23"/>
      <c r="B14" s="16" t="s">
        <v>16</v>
      </c>
      <c r="C14" s="16"/>
      <c r="D14" s="17"/>
      <c r="E14" s="18" t="s">
        <v>13</v>
      </c>
      <c r="F14" s="19">
        <v>1</v>
      </c>
      <c r="G14" s="20">
        <f>+G15</f>
        <v>0</v>
      </c>
      <c r="H14" s="21"/>
      <c r="I14" s="22">
        <v>5</v>
      </c>
      <c r="J14" s="22">
        <v>2</v>
      </c>
    </row>
    <row r="15" ht="42" customHeight="1">
      <c r="A15" s="23"/>
      <c r="B15" s="24"/>
      <c r="C15" s="16" t="s">
        <v>16</v>
      </c>
      <c r="D15" s="17"/>
      <c r="E15" s="18" t="s">
        <v>13</v>
      </c>
      <c r="F15" s="19">
        <v>1</v>
      </c>
      <c r="G15" s="20">
        <f>+G16+G22+G27+G29+G31+G33</f>
        <v>0</v>
      </c>
      <c r="H15" s="21"/>
      <c r="I15" s="22">
        <v>6</v>
      </c>
      <c r="J15" s="22">
        <v>3</v>
      </c>
    </row>
    <row r="16" ht="42" customHeight="1">
      <c r="A16" s="23"/>
      <c r="B16" s="24"/>
      <c r="C16" s="24"/>
      <c r="D16" s="25" t="s">
        <v>17</v>
      </c>
      <c r="E16" s="18" t="s">
        <v>13</v>
      </c>
      <c r="F16" s="19">
        <v>1</v>
      </c>
      <c r="G16" s="20">
        <f>+G17+G18+G19+G20+G21</f>
        <v>0</v>
      </c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18</v>
      </c>
      <c r="E17" s="18" t="s">
        <v>19</v>
      </c>
      <c r="F17" s="19">
        <v>13.9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20</v>
      </c>
      <c r="E18" s="18" t="s">
        <v>19</v>
      </c>
      <c r="F18" s="19">
        <v>12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21</v>
      </c>
      <c r="E19" s="18" t="s">
        <v>19</v>
      </c>
      <c r="F19" s="19">
        <v>3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22</v>
      </c>
      <c r="E20" s="18" t="s">
        <v>19</v>
      </c>
      <c r="F20" s="19">
        <v>3.5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23</v>
      </c>
      <c r="E21" s="18" t="s">
        <v>19</v>
      </c>
      <c r="F21" s="19">
        <v>10.9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24</v>
      </c>
      <c r="E22" s="18" t="s">
        <v>13</v>
      </c>
      <c r="F22" s="19">
        <v>1</v>
      </c>
      <c r="G22" s="20">
        <f>+G23+G24+G25+G26</f>
        <v>0</v>
      </c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25</v>
      </c>
      <c r="E23" s="18" t="s">
        <v>26</v>
      </c>
      <c r="F23" s="19">
        <v>12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27</v>
      </c>
      <c r="E24" s="18" t="s">
        <v>26</v>
      </c>
      <c r="F24" s="19">
        <v>12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28</v>
      </c>
      <c r="E25" s="18" t="s">
        <v>26</v>
      </c>
      <c r="F25" s="19">
        <v>3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29</v>
      </c>
      <c r="E26" s="18" t="s">
        <v>26</v>
      </c>
      <c r="F26" s="19">
        <v>13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30</v>
      </c>
      <c r="E27" s="18" t="s">
        <v>13</v>
      </c>
      <c r="F27" s="19">
        <v>1</v>
      </c>
      <c r="G27" s="20">
        <f>+G28</f>
        <v>0</v>
      </c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31</v>
      </c>
      <c r="E28" s="18" t="s">
        <v>32</v>
      </c>
      <c r="F28" s="19">
        <v>3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33</v>
      </c>
      <c r="E29" s="18" t="s">
        <v>13</v>
      </c>
      <c r="F29" s="19">
        <v>1</v>
      </c>
      <c r="G29" s="20">
        <f>+G30</f>
        <v>0</v>
      </c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34</v>
      </c>
      <c r="E30" s="18" t="s">
        <v>35</v>
      </c>
      <c r="F30" s="19">
        <v>1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36</v>
      </c>
      <c r="E31" s="18" t="s">
        <v>13</v>
      </c>
      <c r="F31" s="19">
        <v>1</v>
      </c>
      <c r="G31" s="20">
        <f>+G32</f>
        <v>0</v>
      </c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37</v>
      </c>
      <c r="E32" s="18" t="s">
        <v>35</v>
      </c>
      <c r="F32" s="19">
        <v>1</v>
      </c>
      <c r="G32" s="26"/>
      <c r="H32" s="21"/>
      <c r="I32" s="22">
        <v>23</v>
      </c>
      <c r="J32" s="22">
        <v>4</v>
      </c>
    </row>
    <row r="33" ht="42" customHeight="1">
      <c r="A33" s="23"/>
      <c r="B33" s="24"/>
      <c r="C33" s="24"/>
      <c r="D33" s="25" t="s">
        <v>38</v>
      </c>
      <c r="E33" s="18" t="s">
        <v>13</v>
      </c>
      <c r="F33" s="19">
        <v>1</v>
      </c>
      <c r="G33" s="20">
        <f>+G34+G35+G36+G37+G38+G39+G40</f>
        <v>0</v>
      </c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39</v>
      </c>
      <c r="E34" s="18" t="s">
        <v>40</v>
      </c>
      <c r="F34" s="19">
        <v>8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24"/>
      <c r="D35" s="25" t="s">
        <v>41</v>
      </c>
      <c r="E35" s="18" t="s">
        <v>40</v>
      </c>
      <c r="F35" s="19">
        <v>8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42</v>
      </c>
      <c r="E36" s="18" t="s">
        <v>40</v>
      </c>
      <c r="F36" s="19">
        <v>8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43</v>
      </c>
      <c r="E37" s="18" t="s">
        <v>40</v>
      </c>
      <c r="F37" s="19">
        <v>8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44</v>
      </c>
      <c r="E38" s="18" t="s">
        <v>40</v>
      </c>
      <c r="F38" s="19">
        <v>8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24"/>
      <c r="D39" s="25" t="s">
        <v>45</v>
      </c>
      <c r="E39" s="18" t="s">
        <v>40</v>
      </c>
      <c r="F39" s="19">
        <v>3</v>
      </c>
      <c r="G39" s="26"/>
      <c r="H39" s="21"/>
      <c r="I39" s="22">
        <v>30</v>
      </c>
      <c r="J39" s="22">
        <v>4</v>
      </c>
    </row>
    <row r="40" ht="42" customHeight="1">
      <c r="A40" s="23"/>
      <c r="B40" s="24"/>
      <c r="C40" s="24"/>
      <c r="D40" s="25" t="s">
        <v>46</v>
      </c>
      <c r="E40" s="18" t="s">
        <v>40</v>
      </c>
      <c r="F40" s="19">
        <v>3</v>
      </c>
      <c r="G40" s="26"/>
      <c r="H40" s="21"/>
      <c r="I40" s="22">
        <v>31</v>
      </c>
      <c r="J40" s="22">
        <v>4</v>
      </c>
    </row>
    <row r="41" ht="42" customHeight="1">
      <c r="A41" s="15" t="s">
        <v>47</v>
      </c>
      <c r="B41" s="16"/>
      <c r="C41" s="16"/>
      <c r="D41" s="17"/>
      <c r="E41" s="18" t="s">
        <v>13</v>
      </c>
      <c r="F41" s="19">
        <v>1</v>
      </c>
      <c r="G41" s="26"/>
      <c r="H41" s="21"/>
      <c r="I41" s="22">
        <v>32</v>
      </c>
      <c r="J41" s="22"/>
    </row>
    <row r="42" ht="42" customHeight="1">
      <c r="A42" s="15" t="s">
        <v>48</v>
      </c>
      <c r="B42" s="16"/>
      <c r="C42" s="16"/>
      <c r="D42" s="17"/>
      <c r="E42" s="18" t="s">
        <v>13</v>
      </c>
      <c r="F42" s="19">
        <v>1</v>
      </c>
      <c r="G42" s="20">
        <f>+G43+G55</f>
        <v>0</v>
      </c>
      <c r="H42" s="21"/>
      <c r="I42" s="22">
        <v>33</v>
      </c>
      <c r="J42" s="22"/>
    </row>
    <row r="43" ht="42" customHeight="1">
      <c r="A43" s="15" t="s">
        <v>49</v>
      </c>
      <c r="B43" s="16"/>
      <c r="C43" s="16"/>
      <c r="D43" s="17"/>
      <c r="E43" s="18" t="s">
        <v>13</v>
      </c>
      <c r="F43" s="19">
        <v>1</v>
      </c>
      <c r="G43" s="20">
        <f>+G44</f>
        <v>0</v>
      </c>
      <c r="H43" s="21"/>
      <c r="I43" s="22">
        <v>34</v>
      </c>
      <c r="J43" s="22">
        <v>1</v>
      </c>
    </row>
    <row r="44" ht="42" customHeight="1">
      <c r="A44" s="23"/>
      <c r="B44" s="16" t="s">
        <v>48</v>
      </c>
      <c r="C44" s="16"/>
      <c r="D44" s="17"/>
      <c r="E44" s="18" t="s">
        <v>13</v>
      </c>
      <c r="F44" s="19">
        <v>1</v>
      </c>
      <c r="G44" s="20">
        <f>+G45</f>
        <v>0</v>
      </c>
      <c r="H44" s="21"/>
      <c r="I44" s="22">
        <v>35</v>
      </c>
      <c r="J44" s="22">
        <v>2</v>
      </c>
    </row>
    <row r="45" ht="42" customHeight="1">
      <c r="A45" s="23"/>
      <c r="B45" s="24"/>
      <c r="C45" s="16" t="s">
        <v>48</v>
      </c>
      <c r="D45" s="17"/>
      <c r="E45" s="18" t="s">
        <v>13</v>
      </c>
      <c r="F45" s="19">
        <v>1</v>
      </c>
      <c r="G45" s="20">
        <f>+G46+G49+G52</f>
        <v>0</v>
      </c>
      <c r="H45" s="21"/>
      <c r="I45" s="22">
        <v>36</v>
      </c>
      <c r="J45" s="22">
        <v>3</v>
      </c>
    </row>
    <row r="46" ht="42" customHeight="1">
      <c r="A46" s="23"/>
      <c r="B46" s="24"/>
      <c r="C46" s="24"/>
      <c r="D46" s="25" t="s">
        <v>50</v>
      </c>
      <c r="E46" s="18" t="s">
        <v>13</v>
      </c>
      <c r="F46" s="19">
        <v>1</v>
      </c>
      <c r="G46" s="20">
        <f>+G47+G48</f>
        <v>0</v>
      </c>
      <c r="H46" s="21"/>
      <c r="I46" s="22">
        <v>37</v>
      </c>
      <c r="J46" s="22">
        <v>4</v>
      </c>
    </row>
    <row r="47" ht="42" customHeight="1">
      <c r="A47" s="23"/>
      <c r="B47" s="24"/>
      <c r="C47" s="24"/>
      <c r="D47" s="25" t="s">
        <v>51</v>
      </c>
      <c r="E47" s="18" t="s">
        <v>13</v>
      </c>
      <c r="F47" s="19">
        <v>1</v>
      </c>
      <c r="G47" s="26"/>
      <c r="H47" s="21"/>
      <c r="I47" s="22">
        <v>38</v>
      </c>
      <c r="J47" s="22">
        <v>4</v>
      </c>
    </row>
    <row r="48" ht="42" customHeight="1">
      <c r="A48" s="23"/>
      <c r="B48" s="24"/>
      <c r="C48" s="24"/>
      <c r="D48" s="25" t="s">
        <v>52</v>
      </c>
      <c r="E48" s="18" t="s">
        <v>13</v>
      </c>
      <c r="F48" s="19">
        <v>1</v>
      </c>
      <c r="G48" s="26"/>
      <c r="H48" s="21"/>
      <c r="I48" s="22">
        <v>39</v>
      </c>
      <c r="J48" s="22">
        <v>4</v>
      </c>
    </row>
    <row r="49" ht="42" customHeight="1">
      <c r="A49" s="23"/>
      <c r="B49" s="24"/>
      <c r="C49" s="24"/>
      <c r="D49" s="25" t="s">
        <v>48</v>
      </c>
      <c r="E49" s="18" t="s">
        <v>13</v>
      </c>
      <c r="F49" s="19">
        <v>1</v>
      </c>
      <c r="G49" s="20">
        <f>+G50+G51</f>
        <v>0</v>
      </c>
      <c r="H49" s="21"/>
      <c r="I49" s="22">
        <v>40</v>
      </c>
      <c r="J49" s="22">
        <v>4</v>
      </c>
    </row>
    <row r="50" ht="42" customHeight="1">
      <c r="A50" s="23"/>
      <c r="B50" s="24"/>
      <c r="C50" s="24"/>
      <c r="D50" s="25" t="s">
        <v>53</v>
      </c>
      <c r="E50" s="18" t="s">
        <v>35</v>
      </c>
      <c r="F50" s="19">
        <v>1</v>
      </c>
      <c r="G50" s="26"/>
      <c r="H50" s="21"/>
      <c r="I50" s="22">
        <v>41</v>
      </c>
      <c r="J50" s="22">
        <v>4</v>
      </c>
    </row>
    <row r="51" ht="42" customHeight="1">
      <c r="A51" s="23"/>
      <c r="B51" s="24"/>
      <c r="C51" s="24"/>
      <c r="D51" s="25" t="s">
        <v>54</v>
      </c>
      <c r="E51" s="18" t="s">
        <v>35</v>
      </c>
      <c r="F51" s="19">
        <v>1</v>
      </c>
      <c r="G51" s="26"/>
      <c r="H51" s="21"/>
      <c r="I51" s="22">
        <v>42</v>
      </c>
      <c r="J51" s="22">
        <v>4</v>
      </c>
    </row>
    <row r="52" ht="42" customHeight="1">
      <c r="A52" s="23"/>
      <c r="B52" s="24"/>
      <c r="C52" s="24"/>
      <c r="D52" s="25" t="s">
        <v>55</v>
      </c>
      <c r="E52" s="18" t="s">
        <v>13</v>
      </c>
      <c r="F52" s="19">
        <v>1</v>
      </c>
      <c r="G52" s="20">
        <f>+G53+G54</f>
        <v>0</v>
      </c>
      <c r="H52" s="21"/>
      <c r="I52" s="22">
        <v>43</v>
      </c>
      <c r="J52" s="22">
        <v>4</v>
      </c>
    </row>
    <row r="53" ht="42" customHeight="1">
      <c r="A53" s="23"/>
      <c r="B53" s="24"/>
      <c r="C53" s="24"/>
      <c r="D53" s="25" t="s">
        <v>56</v>
      </c>
      <c r="E53" s="18" t="s">
        <v>57</v>
      </c>
      <c r="F53" s="19">
        <v>1</v>
      </c>
      <c r="G53" s="26"/>
      <c r="H53" s="21"/>
      <c r="I53" s="22">
        <v>44</v>
      </c>
      <c r="J53" s="22">
        <v>4</v>
      </c>
    </row>
    <row r="54" ht="42" customHeight="1">
      <c r="A54" s="23"/>
      <c r="B54" s="24"/>
      <c r="C54" s="24"/>
      <c r="D54" s="25" t="s">
        <v>58</v>
      </c>
      <c r="E54" s="18" t="s">
        <v>57</v>
      </c>
      <c r="F54" s="19">
        <v>2</v>
      </c>
      <c r="G54" s="26"/>
      <c r="H54" s="21"/>
      <c r="I54" s="22">
        <v>45</v>
      </c>
      <c r="J54" s="22">
        <v>4</v>
      </c>
    </row>
    <row r="55" ht="42" customHeight="1">
      <c r="A55" s="15" t="s">
        <v>59</v>
      </c>
      <c r="B55" s="16"/>
      <c r="C55" s="16"/>
      <c r="D55" s="17"/>
      <c r="E55" s="18" t="s">
        <v>13</v>
      </c>
      <c r="F55" s="19">
        <v>1</v>
      </c>
      <c r="G55" s="26"/>
      <c r="H55" s="21"/>
      <c r="I55" s="22">
        <v>46</v>
      </c>
      <c r="J55" s="22"/>
    </row>
    <row r="56" ht="42" customHeight="1">
      <c r="A56" s="15" t="s">
        <v>60</v>
      </c>
      <c r="B56" s="16"/>
      <c r="C56" s="16"/>
      <c r="D56" s="17"/>
      <c r="E56" s="18" t="s">
        <v>13</v>
      </c>
      <c r="F56" s="19">
        <v>1</v>
      </c>
      <c r="G56" s="26"/>
      <c r="H56" s="21"/>
      <c r="I56" s="22">
        <v>47</v>
      </c>
      <c r="J56" s="22"/>
    </row>
    <row r="57" ht="42" customHeight="1">
      <c r="A57" s="15" t="s">
        <v>61</v>
      </c>
      <c r="B57" s="16"/>
      <c r="C57" s="16"/>
      <c r="D57" s="17"/>
      <c r="E57" s="18" t="s">
        <v>13</v>
      </c>
      <c r="F57" s="19">
        <v>1</v>
      </c>
      <c r="G57" s="20">
        <f>+G58</f>
        <v>0</v>
      </c>
      <c r="H57" s="21"/>
      <c r="I57" s="22">
        <v>48</v>
      </c>
      <c r="J57" s="22">
        <v>1</v>
      </c>
    </row>
    <row r="58" ht="42" customHeight="1">
      <c r="A58" s="23"/>
      <c r="B58" s="16" t="s">
        <v>61</v>
      </c>
      <c r="C58" s="16"/>
      <c r="D58" s="17"/>
      <c r="E58" s="18" t="s">
        <v>13</v>
      </c>
      <c r="F58" s="19">
        <v>1</v>
      </c>
      <c r="G58" s="20">
        <f>+G59</f>
        <v>0</v>
      </c>
      <c r="H58" s="21"/>
      <c r="I58" s="22">
        <v>49</v>
      </c>
      <c r="J58" s="22">
        <v>2</v>
      </c>
    </row>
    <row r="59" ht="42" customHeight="1">
      <c r="A59" s="23"/>
      <c r="B59" s="24"/>
      <c r="C59" s="16" t="s">
        <v>61</v>
      </c>
      <c r="D59" s="17"/>
      <c r="E59" s="18" t="s">
        <v>13</v>
      </c>
      <c r="F59" s="19">
        <v>1</v>
      </c>
      <c r="G59" s="20">
        <f>+G60</f>
        <v>0</v>
      </c>
      <c r="H59" s="21"/>
      <c r="I59" s="22">
        <v>50</v>
      </c>
      <c r="J59" s="22">
        <v>3</v>
      </c>
    </row>
    <row r="60" ht="42" customHeight="1">
      <c r="A60" s="23"/>
      <c r="B60" s="24"/>
      <c r="C60" s="24"/>
      <c r="D60" s="25" t="s">
        <v>62</v>
      </c>
      <c r="E60" s="18" t="s">
        <v>13</v>
      </c>
      <c r="F60" s="19">
        <v>1</v>
      </c>
      <c r="G60" s="20">
        <f>+G61</f>
        <v>0</v>
      </c>
      <c r="H60" s="21"/>
      <c r="I60" s="22">
        <v>51</v>
      </c>
      <c r="J60" s="22">
        <v>4</v>
      </c>
    </row>
    <row r="61" ht="42" customHeight="1">
      <c r="A61" s="23"/>
      <c r="B61" s="24"/>
      <c r="C61" s="24"/>
      <c r="D61" s="25" t="s">
        <v>63</v>
      </c>
      <c r="E61" s="18" t="s">
        <v>32</v>
      </c>
      <c r="F61" s="19">
        <v>3</v>
      </c>
      <c r="G61" s="26"/>
      <c r="H61" s="21"/>
      <c r="I61" s="22">
        <v>52</v>
      </c>
      <c r="J61" s="22">
        <v>4</v>
      </c>
    </row>
    <row r="62" ht="42" customHeight="1">
      <c r="A62" s="15" t="s">
        <v>64</v>
      </c>
      <c r="B62" s="16"/>
      <c r="C62" s="16"/>
      <c r="D62" s="17"/>
      <c r="E62" s="18" t="s">
        <v>13</v>
      </c>
      <c r="F62" s="19">
        <v>1</v>
      </c>
      <c r="G62" s="20">
        <f>+G10</f>
        <v>0</v>
      </c>
      <c r="H62" s="21"/>
      <c r="I62" s="22">
        <v>53</v>
      </c>
      <c r="J62" s="22"/>
    </row>
    <row r="63" ht="42" customHeight="1">
      <c r="A63" s="15" t="s">
        <v>65</v>
      </c>
      <c r="B63" s="16"/>
      <c r="C63" s="16"/>
      <c r="D63" s="17"/>
      <c r="E63" s="18" t="s">
        <v>13</v>
      </c>
      <c r="F63" s="19">
        <v>1</v>
      </c>
      <c r="G63" s="20">
        <f>+G64+G84</f>
        <v>0</v>
      </c>
      <c r="H63" s="21"/>
      <c r="I63" s="22">
        <v>54</v>
      </c>
      <c r="J63" s="22"/>
    </row>
    <row r="64" ht="42" customHeight="1">
      <c r="A64" s="15" t="s">
        <v>66</v>
      </c>
      <c r="B64" s="16"/>
      <c r="C64" s="16"/>
      <c r="D64" s="17"/>
      <c r="E64" s="18" t="s">
        <v>13</v>
      </c>
      <c r="F64" s="19">
        <v>1</v>
      </c>
      <c r="G64" s="20">
        <f>+G65+G76</f>
        <v>0</v>
      </c>
      <c r="H64" s="21"/>
      <c r="I64" s="22">
        <v>55</v>
      </c>
      <c r="J64" s="22"/>
    </row>
    <row r="65" ht="42" customHeight="1">
      <c r="A65" s="15" t="s">
        <v>67</v>
      </c>
      <c r="B65" s="16"/>
      <c r="C65" s="16"/>
      <c r="D65" s="17"/>
      <c r="E65" s="18" t="s">
        <v>13</v>
      </c>
      <c r="F65" s="19">
        <v>1</v>
      </c>
      <c r="G65" s="20">
        <f>+G66</f>
        <v>0</v>
      </c>
      <c r="H65" s="21"/>
      <c r="I65" s="22">
        <v>56</v>
      </c>
      <c r="J65" s="22">
        <v>1</v>
      </c>
    </row>
    <row r="66" ht="42" customHeight="1">
      <c r="A66" s="23"/>
      <c r="B66" s="16" t="s">
        <v>67</v>
      </c>
      <c r="C66" s="16"/>
      <c r="D66" s="17"/>
      <c r="E66" s="18" t="s">
        <v>13</v>
      </c>
      <c r="F66" s="19">
        <v>1</v>
      </c>
      <c r="G66" s="20">
        <f>+G67</f>
        <v>0</v>
      </c>
      <c r="H66" s="21"/>
      <c r="I66" s="22">
        <v>57</v>
      </c>
      <c r="J66" s="22">
        <v>2</v>
      </c>
    </row>
    <row r="67" ht="42" customHeight="1">
      <c r="A67" s="23"/>
      <c r="B67" s="24"/>
      <c r="C67" s="16" t="s">
        <v>67</v>
      </c>
      <c r="D67" s="17"/>
      <c r="E67" s="18" t="s">
        <v>13</v>
      </c>
      <c r="F67" s="19">
        <v>1</v>
      </c>
      <c r="G67" s="20">
        <f>+G68+G73</f>
        <v>0</v>
      </c>
      <c r="H67" s="21"/>
      <c r="I67" s="22">
        <v>58</v>
      </c>
      <c r="J67" s="22">
        <v>3</v>
      </c>
    </row>
    <row r="68" ht="42" customHeight="1">
      <c r="A68" s="23"/>
      <c r="B68" s="24"/>
      <c r="C68" s="24"/>
      <c r="D68" s="25" t="s">
        <v>68</v>
      </c>
      <c r="E68" s="18" t="s">
        <v>13</v>
      </c>
      <c r="F68" s="19">
        <v>1</v>
      </c>
      <c r="G68" s="20">
        <f>+G69+G70+G71+G72</f>
        <v>0</v>
      </c>
      <c r="H68" s="21"/>
      <c r="I68" s="22">
        <v>59</v>
      </c>
      <c r="J68" s="22">
        <v>4</v>
      </c>
    </row>
    <row r="69" ht="42" customHeight="1">
      <c r="A69" s="23"/>
      <c r="B69" s="24"/>
      <c r="C69" s="24"/>
      <c r="D69" s="25" t="s">
        <v>69</v>
      </c>
      <c r="E69" s="18" t="s">
        <v>35</v>
      </c>
      <c r="F69" s="19">
        <v>1</v>
      </c>
      <c r="G69" s="26"/>
      <c r="H69" s="21"/>
      <c r="I69" s="22">
        <v>60</v>
      </c>
      <c r="J69" s="22">
        <v>4</v>
      </c>
    </row>
    <row r="70" ht="42" customHeight="1">
      <c r="A70" s="23"/>
      <c r="B70" s="24"/>
      <c r="C70" s="24"/>
      <c r="D70" s="25" t="s">
        <v>70</v>
      </c>
      <c r="E70" s="18" t="s">
        <v>35</v>
      </c>
      <c r="F70" s="19">
        <v>1</v>
      </c>
      <c r="G70" s="26"/>
      <c r="H70" s="21"/>
      <c r="I70" s="22">
        <v>61</v>
      </c>
      <c r="J70" s="22">
        <v>4</v>
      </c>
    </row>
    <row r="71" ht="42" customHeight="1">
      <c r="A71" s="23"/>
      <c r="B71" s="24"/>
      <c r="C71" s="24"/>
      <c r="D71" s="25" t="s">
        <v>71</v>
      </c>
      <c r="E71" s="18" t="s">
        <v>35</v>
      </c>
      <c r="F71" s="19">
        <v>1</v>
      </c>
      <c r="G71" s="26"/>
      <c r="H71" s="21"/>
      <c r="I71" s="22">
        <v>62</v>
      </c>
      <c r="J71" s="22">
        <v>4</v>
      </c>
    </row>
    <row r="72" ht="42" customHeight="1">
      <c r="A72" s="23"/>
      <c r="B72" s="24"/>
      <c r="C72" s="24"/>
      <c r="D72" s="25" t="s">
        <v>72</v>
      </c>
      <c r="E72" s="18" t="s">
        <v>13</v>
      </c>
      <c r="F72" s="19">
        <v>1</v>
      </c>
      <c r="G72" s="26"/>
      <c r="H72" s="21"/>
      <c r="I72" s="22">
        <v>63</v>
      </c>
      <c r="J72" s="22">
        <v>4</v>
      </c>
    </row>
    <row r="73" ht="42" customHeight="1">
      <c r="A73" s="23"/>
      <c r="B73" s="24"/>
      <c r="C73" s="24"/>
      <c r="D73" s="25" t="s">
        <v>73</v>
      </c>
      <c r="E73" s="18" t="s">
        <v>13</v>
      </c>
      <c r="F73" s="19">
        <v>1</v>
      </c>
      <c r="G73" s="20">
        <f>+G74+G75</f>
        <v>0</v>
      </c>
      <c r="H73" s="21"/>
      <c r="I73" s="22">
        <v>64</v>
      </c>
      <c r="J73" s="22">
        <v>4</v>
      </c>
    </row>
    <row r="74" ht="42" customHeight="1">
      <c r="A74" s="23"/>
      <c r="B74" s="24"/>
      <c r="C74" s="24"/>
      <c r="D74" s="25" t="s">
        <v>74</v>
      </c>
      <c r="E74" s="18" t="s">
        <v>26</v>
      </c>
      <c r="F74" s="19">
        <v>2</v>
      </c>
      <c r="G74" s="26"/>
      <c r="H74" s="21"/>
      <c r="I74" s="22">
        <v>65</v>
      </c>
      <c r="J74" s="22">
        <v>4</v>
      </c>
    </row>
    <row r="75" ht="42" customHeight="1">
      <c r="A75" s="23"/>
      <c r="B75" s="24"/>
      <c r="C75" s="24"/>
      <c r="D75" s="25" t="s">
        <v>75</v>
      </c>
      <c r="E75" s="18" t="s">
        <v>26</v>
      </c>
      <c r="F75" s="19">
        <v>1</v>
      </c>
      <c r="G75" s="26"/>
      <c r="H75" s="21"/>
      <c r="I75" s="22">
        <v>66</v>
      </c>
      <c r="J75" s="22">
        <v>4</v>
      </c>
    </row>
    <row r="76" ht="42" customHeight="1">
      <c r="A76" s="15" t="s">
        <v>76</v>
      </c>
      <c r="B76" s="16"/>
      <c r="C76" s="16"/>
      <c r="D76" s="17"/>
      <c r="E76" s="18" t="s">
        <v>13</v>
      </c>
      <c r="F76" s="19">
        <v>1</v>
      </c>
      <c r="G76" s="20">
        <f>+G77</f>
        <v>0</v>
      </c>
      <c r="H76" s="21"/>
      <c r="I76" s="22">
        <v>67</v>
      </c>
      <c r="J76" s="22">
        <v>1</v>
      </c>
    </row>
    <row r="77" ht="42" customHeight="1">
      <c r="A77" s="23"/>
      <c r="B77" s="16" t="s">
        <v>76</v>
      </c>
      <c r="C77" s="16"/>
      <c r="D77" s="17"/>
      <c r="E77" s="18" t="s">
        <v>13</v>
      </c>
      <c r="F77" s="19">
        <v>1</v>
      </c>
      <c r="G77" s="20">
        <f>+G78</f>
        <v>0</v>
      </c>
      <c r="H77" s="21"/>
      <c r="I77" s="22">
        <v>68</v>
      </c>
      <c r="J77" s="22">
        <v>2</v>
      </c>
    </row>
    <row r="78" ht="42" customHeight="1">
      <c r="A78" s="23"/>
      <c r="B78" s="24"/>
      <c r="C78" s="16" t="s">
        <v>76</v>
      </c>
      <c r="D78" s="17"/>
      <c r="E78" s="18" t="s">
        <v>13</v>
      </c>
      <c r="F78" s="19">
        <v>1</v>
      </c>
      <c r="G78" s="20">
        <f>+G79+G82</f>
        <v>0</v>
      </c>
      <c r="H78" s="21"/>
      <c r="I78" s="22">
        <v>69</v>
      </c>
      <c r="J78" s="22">
        <v>3</v>
      </c>
    </row>
    <row r="79" ht="42" customHeight="1">
      <c r="A79" s="23"/>
      <c r="B79" s="24"/>
      <c r="C79" s="24"/>
      <c r="D79" s="25" t="s">
        <v>77</v>
      </c>
      <c r="E79" s="18" t="s">
        <v>13</v>
      </c>
      <c r="F79" s="19">
        <v>1</v>
      </c>
      <c r="G79" s="20">
        <f>+G80+G81</f>
        <v>0</v>
      </c>
      <c r="H79" s="21"/>
      <c r="I79" s="22">
        <v>70</v>
      </c>
      <c r="J79" s="22">
        <v>4</v>
      </c>
    </row>
    <row r="80" ht="42" customHeight="1">
      <c r="A80" s="23"/>
      <c r="B80" s="24"/>
      <c r="C80" s="24"/>
      <c r="D80" s="25" t="s">
        <v>78</v>
      </c>
      <c r="E80" s="18" t="s">
        <v>26</v>
      </c>
      <c r="F80" s="19">
        <v>2</v>
      </c>
      <c r="G80" s="26"/>
      <c r="H80" s="21"/>
      <c r="I80" s="22">
        <v>71</v>
      </c>
      <c r="J80" s="22">
        <v>4</v>
      </c>
    </row>
    <row r="81" ht="42" customHeight="1">
      <c r="A81" s="23"/>
      <c r="B81" s="24"/>
      <c r="C81" s="24"/>
      <c r="D81" s="25" t="s">
        <v>79</v>
      </c>
      <c r="E81" s="18" t="s">
        <v>26</v>
      </c>
      <c r="F81" s="19">
        <v>1</v>
      </c>
      <c r="G81" s="26"/>
      <c r="H81" s="21"/>
      <c r="I81" s="22">
        <v>72</v>
      </c>
      <c r="J81" s="22">
        <v>4</v>
      </c>
    </row>
    <row r="82" ht="42" customHeight="1">
      <c r="A82" s="23"/>
      <c r="B82" s="24"/>
      <c r="C82" s="24"/>
      <c r="D82" s="25" t="s">
        <v>80</v>
      </c>
      <c r="E82" s="18" t="s">
        <v>13</v>
      </c>
      <c r="F82" s="19">
        <v>1</v>
      </c>
      <c r="G82" s="20">
        <f>+G83</f>
        <v>0</v>
      </c>
      <c r="H82" s="21"/>
      <c r="I82" s="22">
        <v>73</v>
      </c>
      <c r="J82" s="22">
        <v>4</v>
      </c>
    </row>
    <row r="83" ht="42" customHeight="1">
      <c r="A83" s="23"/>
      <c r="B83" s="24"/>
      <c r="C83" s="24"/>
      <c r="D83" s="25" t="s">
        <v>81</v>
      </c>
      <c r="E83" s="18" t="s">
        <v>13</v>
      </c>
      <c r="F83" s="19">
        <v>1</v>
      </c>
      <c r="G83" s="26"/>
      <c r="H83" s="21"/>
      <c r="I83" s="22">
        <v>74</v>
      </c>
      <c r="J83" s="22">
        <v>4</v>
      </c>
    </row>
    <row r="84" ht="42" customHeight="1">
      <c r="A84" s="15" t="s">
        <v>82</v>
      </c>
      <c r="B84" s="16"/>
      <c r="C84" s="16"/>
      <c r="D84" s="17"/>
      <c r="E84" s="18" t="s">
        <v>13</v>
      </c>
      <c r="F84" s="19">
        <v>1</v>
      </c>
      <c r="G84" s="26"/>
      <c r="H84" s="21"/>
      <c r="I84" s="22">
        <v>75</v>
      </c>
      <c r="J84" s="22"/>
    </row>
    <row r="85" ht="42" customHeight="1">
      <c r="A85" s="15" t="s">
        <v>83</v>
      </c>
      <c r="B85" s="16"/>
      <c r="C85" s="16"/>
      <c r="D85" s="17"/>
      <c r="E85" s="18" t="s">
        <v>13</v>
      </c>
      <c r="F85" s="19">
        <v>1</v>
      </c>
      <c r="G85" s="26"/>
      <c r="H85" s="21"/>
      <c r="I85" s="22">
        <v>76</v>
      </c>
      <c r="J85" s="22">
        <v>220</v>
      </c>
    </row>
    <row r="86" ht="42" customHeight="1">
      <c r="A86" s="15" t="s">
        <v>84</v>
      </c>
      <c r="B86" s="16"/>
      <c r="C86" s="16"/>
      <c r="D86" s="17"/>
      <c r="E86" s="18" t="s">
        <v>13</v>
      </c>
      <c r="F86" s="19">
        <v>1</v>
      </c>
      <c r="G86" s="20">
        <f>+G63+G85</f>
        <v>0</v>
      </c>
      <c r="H86" s="21"/>
      <c r="I86" s="22">
        <v>77</v>
      </c>
      <c r="J86" s="22"/>
    </row>
    <row r="87" ht="42" customHeight="1">
      <c r="A87" s="27" t="s">
        <v>85</v>
      </c>
      <c r="B87" s="28"/>
      <c r="C87" s="28"/>
      <c r="D87" s="29"/>
      <c r="E87" s="30" t="s">
        <v>13</v>
      </c>
      <c r="F87" s="31">
        <v>1</v>
      </c>
      <c r="G87" s="32">
        <f>+G62+G86</f>
        <v>0</v>
      </c>
      <c r="I87" s="33">
        <v>78</v>
      </c>
      <c r="J87" s="33">
        <v>30</v>
      </c>
    </row>
    <row r="88" ht="42" customHeight="1">
      <c r="A88" s="34" t="s">
        <v>86</v>
      </c>
      <c r="B88" s="35"/>
      <c r="C88" s="35"/>
      <c r="D88" s="36"/>
      <c r="E88" s="37" t="s">
        <v>87</v>
      </c>
      <c r="F88" s="38" t="s">
        <v>87</v>
      </c>
      <c r="G88" s="39">
        <f>G87</f>
        <v>0</v>
      </c>
      <c r="I88" s="33">
        <v>79</v>
      </c>
      <c r="J88" s="33">
        <v>90</v>
      </c>
    </row>
    <row r="89" ht="42" customHeight="1"/>
    <row r="90" ht="42" customHeight="1"/>
    <row r="91" ht="13.2"/>
    <row r="92" ht="13.2"/>
    <row r="93" ht="13.2"/>
    <row r="94" ht="13.2"/>
    <row r="99" ht="13.2"/>
    <row r="100" ht="13.2"/>
    <row r="101" ht="13.2"/>
  </sheetData>
  <sheetProtection sheet="1" objects="1" scenarios="1" spinCount="100000" saltValue="WtdckgHHbrARaf+HMgRVzHPqJdeUxqAQJqw8NwenCF0Z6XFxCiiUm3UgoFbs+SqAzzJ4zfN1NV9aVpOGXI6XbA==" hashValue="lIv16FBZQaGOoaDLwBF74peEvffg/uux0ZsIxTeAfZyvbDnmN+bX/FDQYXSe+QwELC6Br1eA8KHyXsK8H9FLpw==" algorithmName="SHA-512" password="FD80"/>
  <mergeCells count="36">
    <mergeCell ref="A88:D88"/>
    <mergeCell ref="B8:G8"/>
    <mergeCell ref="A9:D9"/>
    <mergeCell ref="F3:G3"/>
    <mergeCell ref="F4:G4"/>
    <mergeCell ref="F5:G5"/>
    <mergeCell ref="A7:G7"/>
    <mergeCell ref="A87:D87"/>
    <mergeCell ref="A10:D10"/>
    <mergeCell ref="A11:D11"/>
    <mergeCell ref="A12:D12"/>
    <mergeCell ref="A13:D13"/>
    <mergeCell ref="B14:D14"/>
    <mergeCell ref="C15:D15"/>
    <mergeCell ref="A41:D41"/>
    <mergeCell ref="A42:D42"/>
    <mergeCell ref="A43:D43"/>
    <mergeCell ref="B44:D44"/>
    <mergeCell ref="C45:D45"/>
    <mergeCell ref="A55:D55"/>
    <mergeCell ref="A56:D56"/>
    <mergeCell ref="A57:D57"/>
    <mergeCell ref="B58:D58"/>
    <mergeCell ref="C59:D59"/>
    <mergeCell ref="A62:D62"/>
    <mergeCell ref="A63:D63"/>
    <mergeCell ref="A64:D64"/>
    <mergeCell ref="A65:D65"/>
    <mergeCell ref="B66:D66"/>
    <mergeCell ref="C67:D67"/>
    <mergeCell ref="A76:D76"/>
    <mergeCell ref="B77:D77"/>
    <mergeCell ref="C78:D78"/>
    <mergeCell ref="A84:D84"/>
    <mergeCell ref="A85:D85"/>
    <mergeCell ref="A86:D86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nogi kayo</cp:lastModifiedBy>
  <cp:lastPrinted>2020-10-12T05:07:54Z</cp:lastPrinted>
  <dcterms:created xsi:type="dcterms:W3CDTF">2014-01-09T08:55:00Z</dcterms:created>
  <dcterms:modified xsi:type="dcterms:W3CDTF">2024-11-01T08:38:28Z</dcterms:modified>
</cp:coreProperties>
</file>